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<sst xmlns="http://schemas.openxmlformats.org/spreadsheetml/2006/main" count="224" uniqueCount="153">
  <si>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</si>
  <si>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</si>
  <si>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</si>
  <si>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</si>
  <si>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</si>
  <si>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</si>
  <si>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</si>
  <si>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</si>
  <si>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</si>
  <si>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</si>
  <si>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</si>
  <si>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</si>
  <si>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</si>
  <si>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</si>
  <si>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</si>
  <si>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</si>
  <si>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</si>
  <si>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</si>
  <si>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</si>
  <si>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</si>
  <si>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</si>
  <si>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</si>
  <si>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</si>
  <si>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</si>
  <si>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</si>
  <si>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</si>
  <si>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</si>
  <si>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</si>
  <si>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</si>
  <si>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</si>
  <si>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</si>
  <si>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</si>
  <si>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</si>
  <si>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</si>
  <si>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</si>
  <si>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</si>
  <si>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</si>
  <si>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</si>
  <si>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</si>
  <si>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</si>
  <si>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</si>
  <si>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</si>
  <si>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</si>
  <si>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</si>
  <si>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</si>
  <si>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</si>
  <si>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</si>
  <si>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</si>
  <si>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</si>
  <si>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</si>
  <si>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</si>
  <si>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</si>
  <si>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</si>
  <si>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</si>
  <si>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</si>
  <si>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</si>
  <si>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</si>
  <si>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</si>
  <si>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</si>
  <si>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</si>
  <si>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</si>
  <si>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</si>
  <si>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</si>
  <si>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Техническое освидетельствование лифтов</t>
  </si>
  <si>
    <t xml:space="preserve">Очистка от наледи  и снега ступеней </t>
  </si>
  <si>
    <t>Мехуборка проезжей части</t>
  </si>
  <si>
    <t>Работы(услуги)согласно ПП РФ от 15.05.2013 №416(раздел 2)</t>
  </si>
  <si>
    <t>квт/ч</t>
  </si>
  <si>
    <t>Сверх норматива Электроэнергия</t>
  </si>
  <si>
    <t>Услуги спецтехники</t>
  </si>
  <si>
    <t xml:space="preserve">Содержание придомовой территории </t>
  </si>
  <si>
    <t>акты</t>
  </si>
  <si>
    <t>Согласно ПП РФ № 290</t>
  </si>
  <si>
    <t>7</t>
  </si>
  <si>
    <t>8</t>
  </si>
  <si>
    <t>Всего с СОИ</t>
  </si>
  <si>
    <t>ФИНАНСОВЫЙ РЕЗУЛЬТАТ</t>
  </si>
  <si>
    <t>Ген.директор ООО "Мастер -Сервис""</t>
  </si>
  <si>
    <t>__________________  Косьяненко Е.Ю.</t>
  </si>
  <si>
    <t>Исполнитель__________________</t>
  </si>
  <si>
    <t xml:space="preserve">Ген. директор ООО "Мастер-Сервис" </t>
  </si>
  <si>
    <t>_________________ Косьяненко  Е.Ю.</t>
  </si>
  <si>
    <t>МКД  адрес: Максимовского, дом 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</si>
  <si>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</si>
  <si>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</si>
  <si>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</si>
  <si>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</si>
  <si>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</si>
  <si>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</si>
  <si>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</si>
  <si>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</si>
  <si>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</si>
  <si>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</si>
  <si>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</si>
  <si>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</si>
  <si>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</si>
  <si>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</si>
  <si>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</si>
  <si>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</si>
  <si>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</si>
  <si>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</si>
  <si>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</si>
  <si>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</si>
  <si>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</si>
  <si>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</si>
  <si>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</si>
  <si>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</si>
  <si>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</si>
  <si>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</si>
  <si>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</si>
  <si>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</si>
  <si>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</si>
  <si>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</si>
  <si>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</si>
  <si>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</si>
  <si>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</si>
  <si>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</si>
  <si>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</si>
  <si>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</si>
  <si>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</si>
  <si>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Санитарное содержание территории без асфальтового покрытия</t>
  </si>
  <si>
    <t>Обработка пескосолянной смесью асфальтового покрытия</t>
  </si>
  <si>
    <t>м/час</t>
  </si>
  <si>
    <t>Вывоз не бытового мусора</t>
  </si>
  <si>
    <t>м3</t>
  </si>
  <si>
    <t>Окос газона</t>
  </si>
  <si>
    <t>11</t>
  </si>
  <si>
    <t>маш\час</t>
  </si>
  <si>
    <t>Услуга спецтехники(январь. февраль)</t>
  </si>
  <si>
    <t xml:space="preserve"> г.Тула , ул Максимовского д.4 за. 2024 год </t>
  </si>
  <si>
    <t xml:space="preserve">Малый ремонт двери </t>
  </si>
  <si>
    <t>Установка дверных приборов  (проушины)</t>
  </si>
  <si>
    <t>Замена мусоприемного клапана под.2 эт.2</t>
  </si>
  <si>
    <t>Замена неисправных навесных замков</t>
  </si>
  <si>
    <t>Демонтаж и монтаж мусороклапана для прочистки</t>
  </si>
  <si>
    <t>Заделка выбоин в полах до 1м2</t>
  </si>
  <si>
    <t>Ремонт оконных рам</t>
  </si>
  <si>
    <t>м.кв</t>
  </si>
  <si>
    <t xml:space="preserve"> Восстановление отдельных участков железобетонных полов под.1</t>
  </si>
  <si>
    <t>Услуги автовышки</t>
  </si>
  <si>
    <t>Удаление  и кронирование деревьев с автовышки</t>
  </si>
  <si>
    <t>Ремонт мягкой кровли,2 под.л/кл.</t>
  </si>
  <si>
    <t xml:space="preserve">Техническое диагностирование внутригазового оборудования </t>
  </si>
  <si>
    <t>Услуги спецтехники (Трактор)(декабрь)</t>
  </si>
  <si>
    <t>Страховой взнос за лифты</t>
  </si>
  <si>
    <t>5а</t>
  </si>
  <si>
    <t>9а</t>
  </si>
  <si>
    <t>Долг СП перед УК в сумме руб на 01.01.2024г</t>
  </si>
  <si>
    <t>Оплачены работы  (услуги) 2024 г</t>
  </si>
  <si>
    <t>Долг СП перед УК в сумме руб на 01.01.2025 г</t>
  </si>
  <si>
    <t>Задолженнность на 01.01.2025г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</si>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</sst>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4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8" fillId="0" borderId="5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4" fontId="9" fillId="0" borderId="5" xfId="0" applyNumberFormat="1" applyFont="1" applyBorder="1"/>
    <xf numFmtId="4" fontId="0" fillId="0" borderId="0" xfId="0" applyNumberFormat="1"/>
    <xf numFmtId="0" fontId="28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2" fontId="30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0" fontId="31" fillId="3" borderId="5" xfId="0" applyFont="1" applyFill="1" applyBorder="1" applyAlignment="1">
      <alignment horizontal="right"/>
    </xf>
    <xf numFmtId="0" fontId="31" fillId="3" borderId="14" xfId="0" applyFont="1" applyFill="1" applyBorder="1" applyAlignment="1">
      <alignment horizontal="right"/>
    </xf>
    <xf numFmtId="0" fontId="31" fillId="0" borderId="5" xfId="0" applyFont="1" applyBorder="1" applyAlignment="1">
      <alignment horizontal="right"/>
    </xf>
    <xf numFmtId="164" fontId="5" fillId="3" borderId="11" xfId="1" applyFont="1" applyFill="1" applyBorder="1" applyAlignment="1">
      <alignment horizontal="right" vertical="center" wrapText="1"/>
    </xf>
    <xf numFmtId="0" fontId="32" fillId="0" borderId="5" xfId="0" applyFont="1" applyFill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3" borderId="5" xfId="0" applyFont="1" applyFill="1" applyBorder="1" applyAlignment="1">
      <alignment horizontal="center"/>
    </xf>
    <xf numFmtId="2" fontId="32" fillId="3" borderId="5" xfId="0" applyNumberFormat="1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/>
    </xf>
    <xf numFmtId="2" fontId="32" fillId="0" borderId="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topLeftCell="A28" workbookViewId="0">
      <selection activeCell="H36" sqref="H36:S40"/>
    </sheetView>
  </sheetViews>
  <sheetFormatPr defaultRowHeight="14.4"/>
  <cols>
    <col min="1" max="1" width="3.88671875" customWidth="1"/>
    <col min="2" max="2" width="42.44140625" customWidth="1"/>
    <col min="3" max="3" width="8.44140625" customWidth="1"/>
    <col min="4" max="5" width="9" customWidth="1"/>
    <col min="6" max="6" width="9.44140625" customWidth="1"/>
    <col min="7" max="7" width="17.33203125" customWidth="1"/>
  </cols>
  <sheetData>
    <row r="1" spans="1:7">
      <c r="E1" s="150" t="s">
        <v>17</v>
      </c>
      <c r="F1" s="150"/>
    </row>
    <row r="2" spans="1:7">
      <c r="E2" s="150" t="s">
        <v>77</v>
      </c>
      <c r="F2" s="150"/>
      <c r="G2" s="151"/>
    </row>
    <row r="3" spans="1:7">
      <c r="E3" s="150" t="s">
        <v>78</v>
      </c>
      <c r="F3" s="150"/>
      <c r="G3" s="151"/>
    </row>
    <row r="5" spans="1:7">
      <c r="A5" s="150" t="s">
        <v>18</v>
      </c>
      <c r="B5" s="150"/>
      <c r="C5" s="150"/>
      <c r="D5" s="150"/>
      <c r="E5" s="150"/>
      <c r="F5" s="150"/>
    </row>
    <row r="6" spans="1:7">
      <c r="A6" s="150" t="s">
        <v>129</v>
      </c>
      <c r="B6" s="150"/>
      <c r="C6" s="150"/>
      <c r="D6" s="150"/>
      <c r="E6" s="150"/>
      <c r="F6" s="150"/>
    </row>
    <row r="7" spans="1:7">
      <c r="A7" s="44"/>
      <c r="B7" s="44"/>
      <c r="C7" s="44"/>
      <c r="D7" s="44"/>
      <c r="E7" s="44"/>
      <c r="F7" s="44"/>
    </row>
    <row r="8" spans="1:7" ht="13.5" customHeight="1">
      <c r="A8" s="1"/>
      <c r="B8" s="2" t="s">
        <v>19</v>
      </c>
      <c r="C8" s="3"/>
      <c r="D8" s="15" t="e">
        <f>#REF!+D9</f>
        <v>#REF!</v>
      </c>
      <c r="E8" s="4"/>
      <c r="F8" s="4"/>
      <c r="G8" s="84">
        <v>17.21</v>
      </c>
    </row>
    <row r="9" spans="1:7" hidden="1">
      <c r="A9" s="1"/>
      <c r="B9" s="5" t="s">
        <v>0</v>
      </c>
      <c r="C9" s="6"/>
      <c r="D9" s="16">
        <v>3478.51</v>
      </c>
      <c r="E9" s="7"/>
      <c r="F9" s="7"/>
      <c r="G9" s="46">
        <v>3478.51</v>
      </c>
    </row>
    <row r="10" spans="1:7" ht="17.25" customHeight="1">
      <c r="A10" s="1"/>
      <c r="B10" s="45" t="s">
        <v>57</v>
      </c>
      <c r="C10" s="6"/>
      <c r="D10" s="16"/>
      <c r="E10" s="7"/>
      <c r="F10" s="7"/>
      <c r="G10" s="46">
        <v>4171.3</v>
      </c>
    </row>
    <row r="11" spans="1:7">
      <c r="A11" s="1"/>
      <c r="B11" s="45" t="s">
        <v>20</v>
      </c>
      <c r="C11" s="6"/>
      <c r="D11" s="16"/>
      <c r="E11" s="7"/>
      <c r="F11" s="7"/>
      <c r="G11" s="46">
        <v>1070135.3899999999</v>
      </c>
    </row>
    <row r="12" spans="1:7" ht="13.5" customHeight="1">
      <c r="A12" s="1"/>
      <c r="B12" s="45" t="s">
        <v>21</v>
      </c>
      <c r="C12" s="6"/>
      <c r="D12" s="16"/>
      <c r="E12" s="7"/>
      <c r="F12" s="7"/>
      <c r="G12" s="46">
        <v>1075840.8</v>
      </c>
    </row>
    <row r="13" spans="1:7">
      <c r="A13" s="1"/>
      <c r="B13" s="45" t="s">
        <v>150</v>
      </c>
      <c r="C13" s="6"/>
      <c r="D13" s="16"/>
      <c r="E13" s="7"/>
      <c r="F13" s="7"/>
      <c r="G13" s="58">
        <v>212766.9</v>
      </c>
    </row>
    <row r="14" spans="1:7" ht="14.25" customHeight="1">
      <c r="A14" s="8"/>
      <c r="B14" s="18" t="s">
        <v>1</v>
      </c>
      <c r="C14" s="4"/>
      <c r="D14" s="17">
        <v>331.7</v>
      </c>
      <c r="E14" s="9"/>
      <c r="F14" s="43"/>
      <c r="G14" s="58">
        <v>692</v>
      </c>
    </row>
    <row r="15" spans="1:7" ht="17.25" customHeight="1" thickBot="1">
      <c r="A15" s="8"/>
      <c r="B15" s="13" t="s">
        <v>16</v>
      </c>
      <c r="C15" s="4"/>
      <c r="D15" s="14"/>
      <c r="E15" s="14"/>
      <c r="F15" s="10"/>
      <c r="G15" s="47">
        <v>12</v>
      </c>
    </row>
    <row r="16" spans="1:7" ht="15" customHeight="1">
      <c r="A16" s="153" t="s">
        <v>2</v>
      </c>
      <c r="B16" s="155" t="s">
        <v>3</v>
      </c>
      <c r="C16" s="157" t="s">
        <v>22</v>
      </c>
      <c r="D16" s="152" t="s">
        <v>24</v>
      </c>
      <c r="E16" s="148" t="s">
        <v>23</v>
      </c>
      <c r="F16" s="152" t="s">
        <v>25</v>
      </c>
      <c r="G16" s="48" t="s">
        <v>26</v>
      </c>
    </row>
    <row r="17" spans="1:7">
      <c r="A17" s="154"/>
      <c r="B17" s="156"/>
      <c r="C17" s="148"/>
      <c r="D17" s="152"/>
      <c r="E17" s="149"/>
      <c r="F17" s="152"/>
      <c r="G17" s="48" t="s">
        <v>27</v>
      </c>
    </row>
    <row r="18" spans="1:7" ht="27.6">
      <c r="A18" s="36">
        <v>1</v>
      </c>
      <c r="B18" s="49" t="s">
        <v>4</v>
      </c>
      <c r="C18" s="28"/>
      <c r="D18" s="29"/>
      <c r="E18" s="30"/>
      <c r="F18" s="57"/>
      <c r="G18" s="64"/>
    </row>
    <row r="19" spans="1:7" ht="16.5" customHeight="1">
      <c r="A19" s="37"/>
      <c r="B19" s="55" t="s">
        <v>29</v>
      </c>
      <c r="C19" s="28" t="s">
        <v>28</v>
      </c>
      <c r="D19" s="29">
        <v>4171.8999999999996</v>
      </c>
      <c r="E19" s="62">
        <v>3.27</v>
      </c>
      <c r="F19" s="60">
        <v>12</v>
      </c>
      <c r="G19" s="65">
        <v>163705.356</v>
      </c>
    </row>
    <row r="20" spans="1:7" ht="27" hidden="1" customHeight="1">
      <c r="A20" s="37"/>
      <c r="B20" s="55" t="s">
        <v>66</v>
      </c>
      <c r="C20" s="28" t="s">
        <v>28</v>
      </c>
      <c r="D20" s="29"/>
      <c r="E20" s="62"/>
      <c r="F20" s="60"/>
      <c r="G20" s="63"/>
    </row>
    <row r="21" spans="1:7" ht="17.25" hidden="1" customHeight="1">
      <c r="A21" s="38"/>
      <c r="B21" s="56" t="s">
        <v>68</v>
      </c>
      <c r="C21" s="32" t="s">
        <v>67</v>
      </c>
      <c r="D21" s="29"/>
      <c r="E21" s="62">
        <v>4.3499999999999996</v>
      </c>
      <c r="F21" s="60">
        <v>3</v>
      </c>
      <c r="G21" s="66"/>
    </row>
    <row r="22" spans="1:7" ht="25.5" customHeight="1">
      <c r="A22" s="38" t="s">
        <v>5</v>
      </c>
      <c r="B22" s="50" t="s">
        <v>30</v>
      </c>
      <c r="C22" s="32"/>
      <c r="D22" s="29"/>
      <c r="E22" s="62"/>
      <c r="F22" s="60"/>
      <c r="G22" s="65">
        <v>58825.632000000005</v>
      </c>
    </row>
    <row r="23" spans="1:7" ht="18" customHeight="1">
      <c r="A23" s="38"/>
      <c r="B23" s="56" t="s">
        <v>31</v>
      </c>
      <c r="C23" s="32" t="s">
        <v>55</v>
      </c>
      <c r="D23" s="29">
        <v>188</v>
      </c>
      <c r="E23" s="62">
        <v>7</v>
      </c>
      <c r="F23" s="60">
        <v>12</v>
      </c>
      <c r="G23" s="63">
        <v>15792</v>
      </c>
    </row>
    <row r="24" spans="1:7" ht="18.75" customHeight="1">
      <c r="A24" s="38"/>
      <c r="B24" s="56" t="s">
        <v>32</v>
      </c>
      <c r="C24" s="32" t="s">
        <v>56</v>
      </c>
      <c r="D24" s="127">
        <v>1075840.8</v>
      </c>
      <c r="E24" s="62">
        <v>0.04</v>
      </c>
      <c r="F24" s="61">
        <v>1</v>
      </c>
      <c r="G24" s="63">
        <v>43033.632000000005</v>
      </c>
    </row>
    <row r="25" spans="1:7" ht="18.75" customHeight="1">
      <c r="A25" s="38" t="s">
        <v>6</v>
      </c>
      <c r="B25" s="51" t="s">
        <v>33</v>
      </c>
      <c r="C25" s="59"/>
      <c r="D25" s="29"/>
      <c r="E25" s="62"/>
      <c r="F25" s="61"/>
      <c r="G25" s="65">
        <v>13037.862000000001</v>
      </c>
    </row>
    <row r="26" spans="1:7" ht="20.25" customHeight="1">
      <c r="A26" s="38"/>
      <c r="B26" s="137" t="s">
        <v>130</v>
      </c>
      <c r="C26" s="123" t="s">
        <v>60</v>
      </c>
      <c r="D26" s="141">
        <v>1</v>
      </c>
      <c r="E26" s="142">
        <v>1130.0112000000001</v>
      </c>
      <c r="F26" s="61">
        <v>1</v>
      </c>
      <c r="G26" s="63">
        <v>1130.0112000000001</v>
      </c>
    </row>
    <row r="27" spans="1:7" ht="20.25" customHeight="1">
      <c r="A27" s="38"/>
      <c r="B27" s="137" t="s">
        <v>131</v>
      </c>
      <c r="C27" s="123" t="s">
        <v>60</v>
      </c>
      <c r="D27" s="141">
        <v>1</v>
      </c>
      <c r="E27" s="142">
        <v>326.47679999999997</v>
      </c>
      <c r="F27" s="61">
        <v>1</v>
      </c>
      <c r="G27" s="63">
        <v>326.47679999999997</v>
      </c>
    </row>
    <row r="28" spans="1:7" ht="20.25" customHeight="1">
      <c r="A28" s="38"/>
      <c r="B28" s="137" t="s">
        <v>132</v>
      </c>
      <c r="C28" s="126" t="s">
        <v>60</v>
      </c>
      <c r="D28" s="143">
        <v>1</v>
      </c>
      <c r="E28" s="142">
        <v>7429.6080000000002</v>
      </c>
      <c r="F28" s="61">
        <v>1</v>
      </c>
      <c r="G28" s="63">
        <v>7429.6080000000002</v>
      </c>
    </row>
    <row r="29" spans="1:7" ht="24" customHeight="1">
      <c r="A29" s="38"/>
      <c r="B29" s="137" t="s">
        <v>133</v>
      </c>
      <c r="C29" s="123" t="s">
        <v>60</v>
      </c>
      <c r="D29" s="141">
        <v>1</v>
      </c>
      <c r="E29" s="142">
        <v>514.07999999999993</v>
      </c>
      <c r="F29" s="61">
        <v>1</v>
      </c>
      <c r="G29" s="63">
        <v>514.07999999999993</v>
      </c>
    </row>
    <row r="30" spans="1:7" ht="20.25" customHeight="1">
      <c r="A30" s="38"/>
      <c r="B30" s="138" t="s">
        <v>134</v>
      </c>
      <c r="C30" s="129" t="s">
        <v>60</v>
      </c>
      <c r="D30" s="144">
        <v>5</v>
      </c>
      <c r="E30" s="145">
        <v>1875.528</v>
      </c>
      <c r="F30" s="61">
        <v>1</v>
      </c>
      <c r="G30" s="63">
        <v>9377.64</v>
      </c>
    </row>
    <row r="31" spans="1:7" ht="20.25" customHeight="1">
      <c r="A31" s="38"/>
      <c r="B31" s="137" t="s">
        <v>135</v>
      </c>
      <c r="C31" s="129" t="s">
        <v>28</v>
      </c>
      <c r="D31" s="146">
        <v>1</v>
      </c>
      <c r="E31" s="145">
        <v>737.06400000000008</v>
      </c>
      <c r="F31" s="61">
        <v>1</v>
      </c>
      <c r="G31" s="63">
        <v>737.06400000000008</v>
      </c>
    </row>
    <row r="32" spans="1:7" ht="20.25" customHeight="1">
      <c r="A32" s="38"/>
      <c r="B32" s="139" t="s">
        <v>136</v>
      </c>
      <c r="C32" s="126" t="s">
        <v>137</v>
      </c>
      <c r="D32" s="143">
        <v>0.5</v>
      </c>
      <c r="E32" s="147">
        <v>739.93200000000002</v>
      </c>
      <c r="F32" s="61">
        <v>1</v>
      </c>
      <c r="G32" s="63">
        <v>369.96600000000001</v>
      </c>
    </row>
    <row r="33" spans="1:7" ht="23.25" customHeight="1">
      <c r="A33" s="38"/>
      <c r="B33" s="139" t="s">
        <v>138</v>
      </c>
      <c r="C33" s="126" t="s">
        <v>28</v>
      </c>
      <c r="D33" s="141">
        <v>2</v>
      </c>
      <c r="E33" s="142">
        <v>1038.9168</v>
      </c>
      <c r="F33" s="61">
        <v>1</v>
      </c>
      <c r="G33" s="63">
        <v>2077.8335999999999</v>
      </c>
    </row>
    <row r="34" spans="1:7" ht="20.25" customHeight="1">
      <c r="A34" s="38"/>
      <c r="B34" s="140" t="s">
        <v>141</v>
      </c>
      <c r="C34" s="132" t="s">
        <v>28</v>
      </c>
      <c r="D34" s="62">
        <v>5</v>
      </c>
      <c r="E34" s="62">
        <v>756.36</v>
      </c>
      <c r="F34" s="61">
        <v>1</v>
      </c>
      <c r="G34" s="63">
        <v>3781.8</v>
      </c>
    </row>
    <row r="35" spans="1:7" ht="25.5" customHeight="1">
      <c r="A35" s="38" t="s">
        <v>7</v>
      </c>
      <c r="B35" s="50" t="s">
        <v>38</v>
      </c>
      <c r="C35" s="32"/>
      <c r="D35" s="29"/>
      <c r="E35" s="62"/>
      <c r="F35" s="61"/>
      <c r="G35" s="65">
        <v>245654.03999999998</v>
      </c>
    </row>
    <row r="36" spans="1:7" ht="15.75" customHeight="1">
      <c r="A36" s="39"/>
      <c r="B36" s="53" t="s">
        <v>34</v>
      </c>
      <c r="C36" s="59" t="s">
        <v>58</v>
      </c>
      <c r="D36" s="29">
        <v>1</v>
      </c>
      <c r="E36" s="62" t="s">
        <v>71</v>
      </c>
      <c r="F36" s="60">
        <v>12</v>
      </c>
      <c r="G36" s="63">
        <v>33166.81</v>
      </c>
    </row>
    <row r="37" spans="1:7" ht="15.75" customHeight="1">
      <c r="A37" s="39"/>
      <c r="B37" s="53" t="s">
        <v>35</v>
      </c>
      <c r="C37" s="59" t="s">
        <v>58</v>
      </c>
      <c r="D37" s="29">
        <v>1</v>
      </c>
      <c r="E37" s="62" t="s">
        <v>71</v>
      </c>
      <c r="F37" s="60">
        <v>12</v>
      </c>
      <c r="G37" s="63">
        <v>103877.32999999999</v>
      </c>
    </row>
    <row r="38" spans="1:7" ht="13.5" customHeight="1">
      <c r="A38" s="39"/>
      <c r="B38" s="53" t="s">
        <v>36</v>
      </c>
      <c r="C38" s="59" t="s">
        <v>58</v>
      </c>
      <c r="D38" s="29">
        <v>1</v>
      </c>
      <c r="E38" s="62" t="s">
        <v>71</v>
      </c>
      <c r="F38" s="60">
        <v>12</v>
      </c>
      <c r="G38" s="63">
        <v>10133.060000000001</v>
      </c>
    </row>
    <row r="39" spans="1:7" ht="13.5" customHeight="1">
      <c r="A39" s="39"/>
      <c r="B39" s="53" t="s">
        <v>37</v>
      </c>
      <c r="C39" s="59" t="s">
        <v>58</v>
      </c>
      <c r="D39" s="29">
        <v>1</v>
      </c>
      <c r="E39" s="62" t="s">
        <v>71</v>
      </c>
      <c r="F39" s="60">
        <v>12</v>
      </c>
      <c r="G39" s="63">
        <v>43550.879999999997</v>
      </c>
    </row>
    <row r="40" spans="1:7" ht="15" customHeight="1">
      <c r="A40" s="39"/>
      <c r="B40" s="53" t="s">
        <v>15</v>
      </c>
      <c r="C40" s="59" t="s">
        <v>58</v>
      </c>
      <c r="D40" s="29">
        <v>1</v>
      </c>
      <c r="E40" s="62" t="s">
        <v>71</v>
      </c>
      <c r="F40" s="60">
        <v>12</v>
      </c>
      <c r="G40" s="63">
        <v>54925.959999999992</v>
      </c>
    </row>
    <row r="41" spans="1:7" ht="15" customHeight="1">
      <c r="A41" s="82" t="s">
        <v>9</v>
      </c>
      <c r="B41" s="52" t="s">
        <v>14</v>
      </c>
      <c r="C41" s="59" t="s">
        <v>58</v>
      </c>
      <c r="D41" s="29">
        <v>4171.8999999999996</v>
      </c>
      <c r="E41" s="62">
        <v>0.78</v>
      </c>
      <c r="F41" s="60">
        <v>10</v>
      </c>
      <c r="G41" s="65">
        <v>32540.82</v>
      </c>
    </row>
    <row r="42" spans="1:7" ht="0.75" hidden="1" customHeight="1">
      <c r="A42" s="82"/>
      <c r="B42" s="52" t="s">
        <v>11</v>
      </c>
      <c r="C42" s="33"/>
      <c r="D42" s="29"/>
      <c r="E42" s="62"/>
      <c r="F42" s="61"/>
      <c r="G42" s="63"/>
    </row>
    <row r="43" spans="1:7" ht="15" hidden="1" customHeight="1">
      <c r="A43" s="82"/>
      <c r="B43" s="53" t="s">
        <v>39</v>
      </c>
      <c r="C43" s="59" t="s">
        <v>59</v>
      </c>
      <c r="D43" s="29"/>
      <c r="E43" s="62"/>
      <c r="F43" s="61"/>
      <c r="G43" s="63"/>
    </row>
    <row r="44" spans="1:7" ht="15" hidden="1" customHeight="1">
      <c r="A44" s="82"/>
      <c r="B44" s="53" t="s">
        <v>40</v>
      </c>
      <c r="C44" s="59" t="s">
        <v>62</v>
      </c>
      <c r="D44" s="29"/>
      <c r="E44" s="62"/>
      <c r="F44" s="61"/>
      <c r="G44" s="63"/>
    </row>
    <row r="45" spans="1:7" ht="17.25" hidden="1" customHeight="1">
      <c r="A45" s="82" t="s">
        <v>10</v>
      </c>
      <c r="B45" s="52" t="s">
        <v>41</v>
      </c>
      <c r="C45" s="59"/>
      <c r="D45" s="29"/>
      <c r="E45" s="62"/>
      <c r="F45" s="61"/>
      <c r="G45" s="65"/>
    </row>
    <row r="46" spans="1:7" ht="18" hidden="1" customHeight="1">
      <c r="A46" s="82"/>
      <c r="B46" s="53" t="s">
        <v>42</v>
      </c>
      <c r="C46" s="59" t="s">
        <v>60</v>
      </c>
      <c r="D46" s="29">
        <v>0</v>
      </c>
      <c r="E46" s="62">
        <v>11.68</v>
      </c>
      <c r="F46" s="61">
        <v>1</v>
      </c>
      <c r="G46" s="63"/>
    </row>
    <row r="47" spans="1:7" ht="18" customHeight="1">
      <c r="A47" s="82" t="s">
        <v>145</v>
      </c>
      <c r="B47" s="52" t="s">
        <v>14</v>
      </c>
      <c r="C47" s="59" t="s">
        <v>58</v>
      </c>
      <c r="D47" s="29">
        <v>4171.8999999999996</v>
      </c>
      <c r="E47" s="62">
        <v>1</v>
      </c>
      <c r="F47" s="60">
        <v>2</v>
      </c>
      <c r="G47" s="65">
        <v>8343.7999999999993</v>
      </c>
    </row>
    <row r="48" spans="1:7" ht="19.5" customHeight="1">
      <c r="A48" s="82" t="s">
        <v>10</v>
      </c>
      <c r="B48" s="52" t="s">
        <v>43</v>
      </c>
      <c r="C48" s="59" t="s">
        <v>60</v>
      </c>
      <c r="D48" s="29"/>
      <c r="E48" s="62"/>
      <c r="F48" s="61"/>
      <c r="G48" s="65"/>
    </row>
    <row r="49" spans="1:7" ht="13.5" customHeight="1">
      <c r="A49" s="82"/>
      <c r="B49" s="53" t="s">
        <v>44</v>
      </c>
      <c r="C49" s="59" t="s">
        <v>60</v>
      </c>
      <c r="D49" s="29">
        <v>2</v>
      </c>
      <c r="E49" s="62">
        <v>2669.9</v>
      </c>
      <c r="F49" s="60">
        <v>12</v>
      </c>
      <c r="G49" s="65">
        <v>64077.600000000006</v>
      </c>
    </row>
    <row r="50" spans="1:7" ht="13.5" customHeight="1">
      <c r="A50" s="82"/>
      <c r="B50" s="53" t="s">
        <v>45</v>
      </c>
      <c r="C50" s="59" t="s">
        <v>60</v>
      </c>
      <c r="D50" s="29">
        <v>2</v>
      </c>
      <c r="E50" s="62">
        <v>1980</v>
      </c>
      <c r="F50" s="61">
        <v>1</v>
      </c>
      <c r="G50" s="65">
        <v>3960</v>
      </c>
    </row>
    <row r="51" spans="1:7" ht="13.5" customHeight="1">
      <c r="A51" s="82" t="s">
        <v>73</v>
      </c>
      <c r="B51" s="52" t="s">
        <v>11</v>
      </c>
      <c r="C51" s="28"/>
      <c r="D51" s="29"/>
      <c r="E51" s="62"/>
      <c r="F51" s="61"/>
      <c r="G51" s="124"/>
    </row>
    <row r="52" spans="1:7" ht="13.5" customHeight="1">
      <c r="A52" s="82"/>
      <c r="B52" s="53" t="s">
        <v>39</v>
      </c>
      <c r="C52" s="125" t="s">
        <v>58</v>
      </c>
      <c r="D52" s="29">
        <v>1</v>
      </c>
      <c r="E52" s="62">
        <v>40711.89</v>
      </c>
      <c r="F52" s="61">
        <v>1</v>
      </c>
      <c r="G52" s="124">
        <v>35469.800000000003</v>
      </c>
    </row>
    <row r="53" spans="1:7" ht="13.5" customHeight="1">
      <c r="A53" s="82"/>
      <c r="B53" s="53" t="s">
        <v>142</v>
      </c>
      <c r="C53" s="133" t="s">
        <v>59</v>
      </c>
      <c r="D53" s="134">
        <v>72</v>
      </c>
      <c r="E53" s="135">
        <v>200</v>
      </c>
      <c r="F53" s="61">
        <v>1</v>
      </c>
      <c r="G53" s="65">
        <v>14400</v>
      </c>
    </row>
    <row r="54" spans="1:7" ht="13.5" customHeight="1">
      <c r="A54" s="82"/>
      <c r="B54" s="52" t="s">
        <v>41</v>
      </c>
      <c r="C54" s="125"/>
      <c r="D54" s="29"/>
      <c r="E54" s="62"/>
      <c r="F54" s="61"/>
      <c r="G54" s="65"/>
    </row>
    <row r="55" spans="1:7" ht="13.5" customHeight="1">
      <c r="A55" s="82"/>
      <c r="B55" s="53" t="s">
        <v>42</v>
      </c>
      <c r="C55" s="125" t="s">
        <v>60</v>
      </c>
      <c r="D55" s="60">
        <v>72</v>
      </c>
      <c r="E55" s="62">
        <v>13.68</v>
      </c>
      <c r="F55" s="61">
        <v>2</v>
      </c>
      <c r="G55" s="124">
        <v>1969.92</v>
      </c>
    </row>
    <row r="56" spans="1:7" ht="15" customHeight="1">
      <c r="A56" s="82" t="s">
        <v>74</v>
      </c>
      <c r="B56" s="52" t="s">
        <v>46</v>
      </c>
      <c r="C56" s="59"/>
      <c r="D56" s="29"/>
      <c r="E56" s="62"/>
      <c r="F56" s="61"/>
      <c r="G56" s="65"/>
    </row>
    <row r="57" spans="1:7" ht="16.5" customHeight="1">
      <c r="A57" s="82"/>
      <c r="B57" s="53" t="s">
        <v>47</v>
      </c>
      <c r="C57" s="59" t="s">
        <v>60</v>
      </c>
      <c r="D57" s="29">
        <v>2</v>
      </c>
      <c r="E57" s="62">
        <v>3500</v>
      </c>
      <c r="F57" s="60">
        <v>12</v>
      </c>
      <c r="G57" s="65">
        <v>84000</v>
      </c>
    </row>
    <row r="58" spans="1:7" ht="15" hidden="1" customHeight="1">
      <c r="A58" s="82"/>
      <c r="B58" s="53" t="s">
        <v>40</v>
      </c>
      <c r="C58" s="59" t="s">
        <v>60</v>
      </c>
      <c r="D58" s="29"/>
      <c r="E58" s="62">
        <v>13000</v>
      </c>
      <c r="F58" s="60">
        <v>6</v>
      </c>
      <c r="G58" s="65"/>
    </row>
    <row r="59" spans="1:7" ht="17.25" customHeight="1">
      <c r="A59" s="82"/>
      <c r="B59" s="53" t="s">
        <v>63</v>
      </c>
      <c r="C59" s="59" t="s">
        <v>60</v>
      </c>
      <c r="D59" s="29">
        <v>2</v>
      </c>
      <c r="E59" s="62">
        <v>2800</v>
      </c>
      <c r="F59" s="60">
        <v>1</v>
      </c>
      <c r="G59" s="65">
        <v>5600</v>
      </c>
    </row>
    <row r="60" spans="1:7" ht="17.25" customHeight="1">
      <c r="A60" s="82"/>
      <c r="B60" s="53" t="s">
        <v>144</v>
      </c>
      <c r="C60" s="125" t="s">
        <v>58</v>
      </c>
      <c r="D60" s="29">
        <v>1</v>
      </c>
      <c r="E60" s="62">
        <v>1000</v>
      </c>
      <c r="F60" s="60">
        <v>1</v>
      </c>
      <c r="G60" s="124">
        <v>1000</v>
      </c>
    </row>
    <row r="61" spans="1:7" ht="15" customHeight="1">
      <c r="A61" s="82" t="s">
        <v>12</v>
      </c>
      <c r="B61" s="49" t="s">
        <v>48</v>
      </c>
      <c r="C61" s="59" t="s">
        <v>58</v>
      </c>
      <c r="D61" s="29">
        <v>4171.8999999999996</v>
      </c>
      <c r="E61" s="62">
        <v>0.13</v>
      </c>
      <c r="F61" s="60">
        <v>10</v>
      </c>
      <c r="G61" s="65">
        <v>5423.4699999999993</v>
      </c>
    </row>
    <row r="62" spans="1:7" ht="15" customHeight="1">
      <c r="A62" s="82" t="s">
        <v>146</v>
      </c>
      <c r="B62" s="49" t="s">
        <v>48</v>
      </c>
      <c r="C62" s="59" t="s">
        <v>58</v>
      </c>
      <c r="D62" s="29">
        <v>1155.94</v>
      </c>
      <c r="E62" s="62">
        <v>0.99</v>
      </c>
      <c r="F62" s="60">
        <v>2</v>
      </c>
      <c r="G62" s="65">
        <v>2288.7611999999999</v>
      </c>
    </row>
    <row r="63" spans="1:7" ht="16.5" customHeight="1">
      <c r="A63" s="82" t="s">
        <v>13</v>
      </c>
      <c r="B63" s="52" t="s">
        <v>8</v>
      </c>
      <c r="C63" s="32"/>
      <c r="D63" s="29"/>
      <c r="E63" s="62"/>
      <c r="F63" s="61"/>
      <c r="G63" s="65"/>
    </row>
    <row r="64" spans="1:7" ht="16.5" customHeight="1">
      <c r="A64" s="82"/>
      <c r="B64" s="81" t="s">
        <v>72</v>
      </c>
      <c r="C64" s="32" t="s">
        <v>61</v>
      </c>
      <c r="D64" s="29">
        <v>4171.8999999999996</v>
      </c>
      <c r="E64" s="62">
        <v>1.1200000000000001</v>
      </c>
      <c r="F64" s="60">
        <v>12</v>
      </c>
      <c r="G64" s="65">
        <v>56070.336000000003</v>
      </c>
    </row>
    <row r="65" spans="1:7" ht="15" customHeight="1">
      <c r="A65" s="83" t="s">
        <v>126</v>
      </c>
      <c r="B65" s="70" t="s">
        <v>70</v>
      </c>
      <c r="C65" s="28"/>
      <c r="D65" s="29"/>
      <c r="E65" s="62"/>
      <c r="F65" s="61"/>
      <c r="G65" s="65">
        <v>151679.20000000001</v>
      </c>
    </row>
    <row r="66" spans="1:7">
      <c r="A66" s="40"/>
      <c r="B66" s="53" t="s">
        <v>49</v>
      </c>
      <c r="C66" s="28" t="s">
        <v>61</v>
      </c>
      <c r="D66" s="29">
        <v>441</v>
      </c>
      <c r="E66" s="62">
        <v>13.2</v>
      </c>
      <c r="F66" s="60">
        <v>12</v>
      </c>
      <c r="G66" s="63">
        <v>69854.399999999994</v>
      </c>
    </row>
    <row r="67" spans="1:7" ht="26.25" customHeight="1">
      <c r="A67" s="37"/>
      <c r="B67" s="53" t="s">
        <v>121</v>
      </c>
      <c r="C67" s="32" t="s">
        <v>58</v>
      </c>
      <c r="D67" s="29">
        <v>1</v>
      </c>
      <c r="E67" s="62">
        <v>800</v>
      </c>
      <c r="F67" s="61">
        <v>3</v>
      </c>
      <c r="G67" s="63">
        <v>2400</v>
      </c>
    </row>
    <row r="68" spans="1:7" ht="21" hidden="1" customHeight="1">
      <c r="A68" s="37"/>
      <c r="B68" s="55" t="s">
        <v>64</v>
      </c>
      <c r="C68" s="32" t="s">
        <v>28</v>
      </c>
      <c r="D68" s="29"/>
      <c r="E68" s="62">
        <v>12.58</v>
      </c>
      <c r="F68" s="61">
        <v>3</v>
      </c>
      <c r="G68" s="63"/>
    </row>
    <row r="69" spans="1:7" ht="1.5" hidden="1" customHeight="1">
      <c r="A69" s="73"/>
      <c r="B69" s="74" t="s">
        <v>65</v>
      </c>
      <c r="C69" s="75" t="s">
        <v>58</v>
      </c>
      <c r="D69" s="76">
        <v>1</v>
      </c>
      <c r="E69" s="67">
        <v>3200</v>
      </c>
      <c r="F69" s="77"/>
      <c r="G69" s="78"/>
    </row>
    <row r="70" spans="1:7" ht="21" hidden="1" customHeight="1">
      <c r="A70" s="37"/>
      <c r="B70" s="55" t="s">
        <v>69</v>
      </c>
      <c r="C70" s="32" t="s">
        <v>58</v>
      </c>
      <c r="D70" s="29"/>
      <c r="E70" s="29">
        <v>1600</v>
      </c>
      <c r="F70" s="61">
        <v>1</v>
      </c>
      <c r="G70" s="63"/>
    </row>
    <row r="71" spans="1:7" ht="28.5" customHeight="1">
      <c r="A71" s="37"/>
      <c r="B71" s="55" t="s">
        <v>120</v>
      </c>
      <c r="C71" s="32" t="s">
        <v>28</v>
      </c>
      <c r="D71" s="29">
        <v>1104</v>
      </c>
      <c r="E71" s="29">
        <v>6.2</v>
      </c>
      <c r="F71" s="61">
        <v>10</v>
      </c>
      <c r="G71" s="63">
        <v>6844.8</v>
      </c>
    </row>
    <row r="72" spans="1:7" ht="21.75" customHeight="1">
      <c r="A72" s="37"/>
      <c r="B72" s="55" t="s">
        <v>128</v>
      </c>
      <c r="C72" s="32" t="s">
        <v>122</v>
      </c>
      <c r="D72" s="29">
        <v>1.5</v>
      </c>
      <c r="E72" s="29">
        <v>3500</v>
      </c>
      <c r="F72" s="61">
        <v>1</v>
      </c>
      <c r="G72" s="63">
        <v>5250</v>
      </c>
    </row>
    <row r="73" spans="1:7" ht="21" customHeight="1">
      <c r="A73" s="37"/>
      <c r="B73" s="55" t="s">
        <v>125</v>
      </c>
      <c r="C73" s="32" t="s">
        <v>28</v>
      </c>
      <c r="D73" s="29">
        <v>1000</v>
      </c>
      <c r="E73" s="29">
        <v>3.6</v>
      </c>
      <c r="F73" s="61">
        <v>3</v>
      </c>
      <c r="G73" s="63">
        <v>10800</v>
      </c>
    </row>
    <row r="74" spans="1:7" ht="21" customHeight="1">
      <c r="A74" s="37"/>
      <c r="B74" s="136" t="s">
        <v>140</v>
      </c>
      <c r="C74" s="130" t="s">
        <v>60</v>
      </c>
      <c r="D74" s="127">
        <v>2560</v>
      </c>
      <c r="E74" s="130">
        <v>5</v>
      </c>
      <c r="F74" s="61">
        <v>1</v>
      </c>
      <c r="G74" s="63">
        <v>12800</v>
      </c>
    </row>
    <row r="75" spans="1:7" ht="21" customHeight="1">
      <c r="A75" s="37"/>
      <c r="B75" s="136" t="s">
        <v>139</v>
      </c>
      <c r="C75" s="130" t="s">
        <v>127</v>
      </c>
      <c r="D75" s="130">
        <v>3</v>
      </c>
      <c r="E75" s="131">
        <v>2700</v>
      </c>
      <c r="F75" s="61">
        <v>1</v>
      </c>
      <c r="G75" s="63">
        <v>8100</v>
      </c>
    </row>
    <row r="76" spans="1:7" ht="21" customHeight="1">
      <c r="A76" s="37"/>
      <c r="B76" s="136" t="s">
        <v>143</v>
      </c>
      <c r="C76" s="130" t="s">
        <v>127</v>
      </c>
      <c r="D76" s="130">
        <v>0.3</v>
      </c>
      <c r="E76" s="131">
        <v>3500</v>
      </c>
      <c r="F76" s="61">
        <v>1</v>
      </c>
      <c r="G76" s="63">
        <v>1050</v>
      </c>
    </row>
    <row r="77" spans="1:7" ht="21" customHeight="1">
      <c r="A77" s="37"/>
      <c r="B77" s="136" t="s">
        <v>123</v>
      </c>
      <c r="C77" s="130" t="s">
        <v>124</v>
      </c>
      <c r="D77" s="130">
        <v>19</v>
      </c>
      <c r="E77" s="131">
        <v>1820</v>
      </c>
      <c r="F77" s="61">
        <v>1</v>
      </c>
      <c r="G77" s="63">
        <v>34580</v>
      </c>
    </row>
    <row r="78" spans="1:7" ht="27.75" customHeight="1">
      <c r="A78" s="79"/>
      <c r="B78" s="80" t="s">
        <v>50</v>
      </c>
      <c r="C78" s="34"/>
      <c r="D78" s="34"/>
      <c r="E78" s="34"/>
      <c r="F78" s="34"/>
      <c r="G78" s="71">
        <v>948046.59719999996</v>
      </c>
    </row>
    <row r="79" spans="1:7">
      <c r="A79" s="12"/>
      <c r="B79" s="42" t="s">
        <v>52</v>
      </c>
      <c r="C79" s="32" t="s">
        <v>28</v>
      </c>
      <c r="D79" s="29">
        <v>4171.8999999999996</v>
      </c>
      <c r="E79" s="68">
        <v>3.8</v>
      </c>
      <c r="F79" s="60">
        <v>12</v>
      </c>
      <c r="G79" s="31">
        <v>191808.36</v>
      </c>
    </row>
    <row r="80" spans="1:7">
      <c r="A80" s="12"/>
      <c r="B80" s="41" t="s">
        <v>51</v>
      </c>
      <c r="C80" s="32" t="s">
        <v>28</v>
      </c>
      <c r="D80" s="29">
        <v>4171.8999999999996</v>
      </c>
      <c r="E80" s="68">
        <v>0.1</v>
      </c>
      <c r="F80" s="60">
        <v>12</v>
      </c>
      <c r="G80" s="31">
        <v>11440.71</v>
      </c>
    </row>
    <row r="81" spans="1:7">
      <c r="A81" s="12"/>
      <c r="B81" s="41" t="s">
        <v>53</v>
      </c>
      <c r="C81" s="32" t="s">
        <v>28</v>
      </c>
      <c r="D81" s="29">
        <v>4171.8999999999996</v>
      </c>
      <c r="E81" s="68">
        <v>0.41</v>
      </c>
      <c r="F81" s="60">
        <v>12</v>
      </c>
      <c r="G81" s="31">
        <v>26738.47</v>
      </c>
    </row>
    <row r="82" spans="1:7">
      <c r="A82" s="12"/>
      <c r="B82" s="19" t="s">
        <v>75</v>
      </c>
      <c r="C82" s="35"/>
      <c r="D82" s="11"/>
      <c r="E82" s="35"/>
      <c r="F82" s="35"/>
      <c r="G82" s="30">
        <v>1178034.1372</v>
      </c>
    </row>
    <row r="83" spans="1:7">
      <c r="A83" s="12"/>
      <c r="B83" s="19" t="s">
        <v>76</v>
      </c>
      <c r="C83" s="35"/>
      <c r="D83" s="11"/>
      <c r="E83" s="35"/>
      <c r="F83" s="35"/>
      <c r="G83" s="30"/>
    </row>
    <row r="84" spans="1:7" ht="14.25" customHeight="1">
      <c r="B84" s="20" t="s">
        <v>54</v>
      </c>
      <c r="C84" s="21"/>
      <c r="D84" s="21"/>
      <c r="E84" s="22"/>
      <c r="F84" s="23"/>
      <c r="G84" s="127">
        <v>1075840.8</v>
      </c>
    </row>
    <row r="85" spans="1:7" ht="14.25" customHeight="1">
      <c r="B85" s="54" t="s">
        <v>147</v>
      </c>
      <c r="C85" s="72"/>
      <c r="D85" s="72"/>
      <c r="E85" s="72"/>
      <c r="F85" s="72"/>
      <c r="G85" s="69">
        <v>131274.76</v>
      </c>
    </row>
    <row r="86" spans="1:7">
      <c r="B86" s="24" t="s">
        <v>148</v>
      </c>
      <c r="C86" s="25"/>
      <c r="D86" s="25"/>
      <c r="E86" s="26"/>
      <c r="F86" s="27"/>
      <c r="G86" s="31">
        <v>1178034.1399999999</v>
      </c>
    </row>
    <row r="87" spans="1:7">
      <c r="B87" s="54" t="s">
        <v>149</v>
      </c>
      <c r="C87" s="72"/>
      <c r="D87" s="72"/>
      <c r="E87" s="72"/>
      <c r="F87" s="72"/>
      <c r="G87" s="69">
        <v>233468.09999999986</v>
      </c>
    </row>
    <row r="88" spans="1:7">
      <c r="C88" s="11"/>
      <c r="D88" s="11"/>
      <c r="E88" s="11"/>
      <c r="F88" s="11"/>
    </row>
    <row r="90" spans="1:7">
      <c r="B90" t="s">
        <v>79</v>
      </c>
    </row>
    <row r="92" spans="1:7">
      <c r="E92" s="128"/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6" workbookViewId="0">
      <selection activeCell="C28" sqref="C28:F28"/>
    </sheetView>
  </sheetViews>
  <sheetFormatPr defaultColWidth="9.109375" defaultRowHeight="14.4"/>
  <cols>
    <col min="1" max="1" width="3.44140625" style="85" customWidth="1"/>
    <col min="2" max="2" width="31.5546875" style="85" customWidth="1"/>
    <col min="3" max="3" width="28.6640625" style="85" customWidth="1"/>
    <col min="4" max="4" width="10" style="85" customWidth="1"/>
    <col min="5" max="5" width="7.109375" style="85" customWidth="1"/>
    <col min="6" max="6" width="9.6640625" style="85" customWidth="1"/>
    <col min="7" max="7" width="4.44140625" style="85" customWidth="1"/>
    <col min="8" max="9" width="13.33203125" style="85" bestFit="1" customWidth="1"/>
    <col min="10" max="16384" width="9.109375" style="85"/>
  </cols>
  <sheetData>
    <row r="1" spans="1:9">
      <c r="C1" s="160" t="s">
        <v>17</v>
      </c>
      <c r="D1" s="160"/>
      <c r="E1" s="160"/>
      <c r="F1" s="86"/>
    </row>
    <row r="2" spans="1:9">
      <c r="C2" s="160" t="s">
        <v>80</v>
      </c>
      <c r="D2" s="160"/>
      <c r="E2" s="160"/>
      <c r="F2" s="160"/>
    </row>
    <row r="3" spans="1:9">
      <c r="C3" s="160" t="s">
        <v>81</v>
      </c>
      <c r="D3" s="160"/>
      <c r="E3" s="160"/>
      <c r="F3" s="160"/>
    </row>
    <row r="4" spans="1:9" ht="25.5" customHeight="1">
      <c r="B4" s="161" t="s">
        <v>151</v>
      </c>
      <c r="C4" s="161"/>
      <c r="D4" s="161"/>
      <c r="E4" s="161"/>
      <c r="F4" s="161"/>
    </row>
    <row r="5" spans="1:9">
      <c r="B5" s="161" t="s">
        <v>82</v>
      </c>
      <c r="C5" s="161"/>
      <c r="D5" s="161"/>
      <c r="E5" s="161"/>
      <c r="F5" s="87"/>
    </row>
    <row r="6" spans="1:9" ht="12.75" customHeight="1">
      <c r="B6" s="88" t="s">
        <v>83</v>
      </c>
      <c r="C6" s="88"/>
      <c r="D6" s="89"/>
      <c r="E6" s="90"/>
      <c r="F6" s="90">
        <v>4171.3</v>
      </c>
    </row>
    <row r="7" spans="1:9" ht="15" customHeight="1">
      <c r="B7" s="91" t="s">
        <v>84</v>
      </c>
      <c r="C7" s="91"/>
      <c r="D7" s="92"/>
      <c r="E7" s="93"/>
      <c r="F7" s="93">
        <v>17.21</v>
      </c>
      <c r="H7" s="94"/>
      <c r="I7" s="94"/>
    </row>
    <row r="8" spans="1:9" ht="15" customHeight="1">
      <c r="B8" s="88" t="s">
        <v>85</v>
      </c>
      <c r="C8" s="95"/>
      <c r="D8" s="96"/>
      <c r="E8" s="97"/>
      <c r="F8" s="97">
        <v>12</v>
      </c>
    </row>
    <row r="9" spans="1:9" ht="26.25" customHeight="1">
      <c r="A9" s="98" t="s">
        <v>86</v>
      </c>
      <c r="B9" s="99" t="s">
        <v>87</v>
      </c>
      <c r="C9" s="99" t="s">
        <v>88</v>
      </c>
      <c r="D9" s="100" t="s">
        <v>89</v>
      </c>
      <c r="E9" s="101" t="s">
        <v>90</v>
      </c>
      <c r="F9" s="101" t="s">
        <v>91</v>
      </c>
    </row>
    <row r="10" spans="1:9" ht="36.75" customHeight="1">
      <c r="A10" s="98">
        <v>1</v>
      </c>
      <c r="B10" s="101" t="s">
        <v>92</v>
      </c>
      <c r="C10" s="102" t="s">
        <v>93</v>
      </c>
      <c r="D10" s="101" t="s">
        <v>94</v>
      </c>
      <c r="E10" s="103">
        <v>3.4</v>
      </c>
      <c r="F10" s="104">
        <f>E10*F6*F8</f>
        <v>170189.04</v>
      </c>
    </row>
    <row r="11" spans="1:9" ht="33" customHeight="1">
      <c r="A11" s="98">
        <v>2</v>
      </c>
      <c r="B11" s="105" t="s">
        <v>95</v>
      </c>
      <c r="C11" s="102" t="s">
        <v>96</v>
      </c>
      <c r="D11" s="101" t="s">
        <v>94</v>
      </c>
      <c r="E11" s="106">
        <v>1.67</v>
      </c>
      <c r="F11" s="104">
        <f>F6*E11*F8</f>
        <v>83592.851999999999</v>
      </c>
    </row>
    <row r="12" spans="1:9" ht="42.75" customHeight="1">
      <c r="A12" s="98">
        <v>3</v>
      </c>
      <c r="B12" s="102" t="s">
        <v>97</v>
      </c>
      <c r="C12" s="102" t="s">
        <v>98</v>
      </c>
      <c r="D12" s="101" t="s">
        <v>94</v>
      </c>
      <c r="E12" s="107">
        <v>2.04</v>
      </c>
      <c r="F12" s="104">
        <f>F6*E12*F8</f>
        <v>102113.42400000001</v>
      </c>
      <c r="G12" s="94"/>
      <c r="H12" s="94"/>
    </row>
    <row r="13" spans="1:9" ht="39" customHeight="1">
      <c r="A13" s="98">
        <v>4</v>
      </c>
      <c r="B13" s="102" t="s">
        <v>99</v>
      </c>
      <c r="C13" s="102" t="s">
        <v>100</v>
      </c>
      <c r="D13" s="101" t="s">
        <v>94</v>
      </c>
      <c r="E13" s="107">
        <v>0.82</v>
      </c>
      <c r="F13" s="104">
        <f>E13*F6*F8</f>
        <v>41045.591999999997</v>
      </c>
      <c r="G13" s="94"/>
      <c r="H13" s="94"/>
    </row>
    <row r="14" spans="1:9" ht="46.5" customHeight="1">
      <c r="A14" s="98">
        <v>5</v>
      </c>
      <c r="B14" s="102" t="s">
        <v>101</v>
      </c>
      <c r="C14" s="102" t="s">
        <v>102</v>
      </c>
      <c r="D14" s="101" t="s">
        <v>94</v>
      </c>
      <c r="E14" s="107">
        <v>0.65</v>
      </c>
      <c r="F14" s="104">
        <f>F6*E14*F8</f>
        <v>32536.140000000003</v>
      </c>
      <c r="G14" s="94"/>
      <c r="H14" s="94"/>
    </row>
    <row r="15" spans="1:9" ht="32.25" customHeight="1">
      <c r="A15" s="98">
        <v>6</v>
      </c>
      <c r="B15" s="102" t="s">
        <v>103</v>
      </c>
      <c r="C15" s="102" t="s">
        <v>104</v>
      </c>
      <c r="D15" s="101" t="s">
        <v>94</v>
      </c>
      <c r="E15" s="107">
        <v>2.2999999999999998</v>
      </c>
      <c r="F15" s="104">
        <f>F6*E15*F8</f>
        <v>115127.88</v>
      </c>
      <c r="G15" s="94"/>
      <c r="H15" s="94"/>
    </row>
    <row r="16" spans="1:9" ht="22.5" customHeight="1">
      <c r="A16" s="98">
        <v>7</v>
      </c>
      <c r="B16" s="102" t="s">
        <v>105</v>
      </c>
      <c r="C16" s="102" t="s">
        <v>106</v>
      </c>
      <c r="D16" s="101" t="s">
        <v>94</v>
      </c>
      <c r="E16" s="107">
        <v>0.17</v>
      </c>
      <c r="F16" s="104">
        <f>F6*E16*F8</f>
        <v>8509.4520000000011</v>
      </c>
      <c r="G16" s="94"/>
      <c r="H16" s="94"/>
    </row>
    <row r="17" spans="1:9" ht="30" customHeight="1">
      <c r="A17" s="98">
        <v>8</v>
      </c>
      <c r="B17" s="102" t="s">
        <v>107</v>
      </c>
      <c r="C17" s="102" t="s">
        <v>108</v>
      </c>
      <c r="D17" s="101" t="s">
        <v>94</v>
      </c>
      <c r="E17" s="107">
        <v>0.06</v>
      </c>
      <c r="F17" s="104">
        <f>F6*E17*F8</f>
        <v>3003.3359999999998</v>
      </c>
      <c r="G17" s="94"/>
      <c r="H17" s="94"/>
    </row>
    <row r="18" spans="1:9" ht="41.25" customHeight="1">
      <c r="A18" s="98">
        <v>9</v>
      </c>
      <c r="B18" s="102" t="s">
        <v>109</v>
      </c>
      <c r="C18" s="102" t="s">
        <v>110</v>
      </c>
      <c r="D18" s="101" t="s">
        <v>94</v>
      </c>
      <c r="E18" s="107">
        <v>1.17</v>
      </c>
      <c r="F18" s="104">
        <f>F6*E18*F8</f>
        <v>58565.052000000003</v>
      </c>
      <c r="G18" s="94"/>
      <c r="H18" s="94"/>
    </row>
    <row r="19" spans="1:9" ht="40.5" customHeight="1">
      <c r="A19" s="98">
        <v>10</v>
      </c>
      <c r="B19" s="102" t="s">
        <v>111</v>
      </c>
      <c r="C19" s="102" t="s">
        <v>110</v>
      </c>
      <c r="D19" s="101" t="s">
        <v>94</v>
      </c>
      <c r="E19" s="107">
        <v>1.7</v>
      </c>
      <c r="F19" s="104">
        <f>F6*E19*F8</f>
        <v>85094.52</v>
      </c>
      <c r="G19" s="94"/>
      <c r="H19" s="94"/>
    </row>
    <row r="20" spans="1:9" ht="36" customHeight="1">
      <c r="A20" s="98">
        <v>11</v>
      </c>
      <c r="B20" s="102" t="s">
        <v>112</v>
      </c>
      <c r="C20" s="102" t="s">
        <v>110</v>
      </c>
      <c r="D20" s="101" t="s">
        <v>94</v>
      </c>
      <c r="E20" s="107">
        <v>1.78</v>
      </c>
      <c r="F20" s="104">
        <f>F6*E20*F8</f>
        <v>89098.968000000008</v>
      </c>
      <c r="G20" s="94"/>
      <c r="H20" s="94"/>
    </row>
    <row r="21" spans="1:9" ht="39" customHeight="1">
      <c r="A21" s="98">
        <v>12</v>
      </c>
      <c r="B21" s="102" t="s">
        <v>113</v>
      </c>
      <c r="C21" s="102" t="s">
        <v>110</v>
      </c>
      <c r="D21" s="101" t="s">
        <v>94</v>
      </c>
      <c r="E21" s="107">
        <v>1.45</v>
      </c>
      <c r="F21" s="104">
        <f>F6*E21*F8</f>
        <v>72580.62</v>
      </c>
      <c r="G21" s="94"/>
      <c r="H21" s="94"/>
      <c r="I21" s="94"/>
    </row>
    <row r="22" spans="1:9" ht="26.25" customHeight="1">
      <c r="A22" s="108"/>
      <c r="B22" s="162" t="s">
        <v>152</v>
      </c>
      <c r="C22" s="162"/>
      <c r="D22" s="109"/>
      <c r="E22" s="110">
        <f>SUM(E10:E21)</f>
        <v>17.209999999999997</v>
      </c>
      <c r="F22" s="110">
        <f>F21+F20+F19+F18+F17+F16+F15+F14+F13+F12+F11+F10</f>
        <v>861456.87600000005</v>
      </c>
      <c r="H22" s="94"/>
    </row>
    <row r="23" spans="1:9">
      <c r="A23" s="111">
        <v>11</v>
      </c>
      <c r="B23" s="158" t="s">
        <v>114</v>
      </c>
      <c r="C23" s="158"/>
      <c r="D23" s="101" t="s">
        <v>94</v>
      </c>
      <c r="E23" s="112">
        <v>0.41</v>
      </c>
      <c r="F23" s="113">
        <f>E23*F6*F8</f>
        <v>20522.795999999998</v>
      </c>
    </row>
    <row r="24" spans="1:9">
      <c r="A24" s="111">
        <v>12</v>
      </c>
      <c r="B24" s="158" t="s">
        <v>115</v>
      </c>
      <c r="C24" s="158"/>
      <c r="D24" s="101" t="s">
        <v>94</v>
      </c>
      <c r="E24" s="114">
        <v>0.1</v>
      </c>
      <c r="F24" s="113">
        <f>E24*F6*F8</f>
        <v>5005.5600000000004</v>
      </c>
    </row>
    <row r="25" spans="1:9">
      <c r="A25" s="111">
        <v>13</v>
      </c>
      <c r="B25" s="158" t="s">
        <v>52</v>
      </c>
      <c r="C25" s="158"/>
      <c r="D25" s="101" t="s">
        <v>94</v>
      </c>
      <c r="E25" s="114">
        <v>3.8</v>
      </c>
      <c r="F25" s="113">
        <f>E25*F6*F8</f>
        <v>190211.28</v>
      </c>
    </row>
    <row r="26" spans="1:9">
      <c r="A26" s="115"/>
      <c r="B26" s="116"/>
      <c r="C26" s="117" t="s">
        <v>116</v>
      </c>
      <c r="D26" s="118" t="s">
        <v>94</v>
      </c>
      <c r="E26" s="119">
        <f>E22+E23+E24+E25</f>
        <v>21.52</v>
      </c>
      <c r="F26" s="119">
        <f>F22+F23+F24+F25</f>
        <v>1077196.5120000001</v>
      </c>
    </row>
    <row r="27" spans="1:9">
      <c r="B27" s="120" t="s">
        <v>117</v>
      </c>
      <c r="C27" s="120"/>
      <c r="D27" s="121"/>
    </row>
    <row r="28" spans="1:9" ht="24.75" customHeight="1">
      <c r="B28" s="122" t="s">
        <v>118</v>
      </c>
      <c r="C28" s="159" t="s">
        <v>119</v>
      </c>
      <c r="D28" s="159"/>
      <c r="E28" s="159"/>
      <c r="F28" s="159"/>
    </row>
  </sheetData>
  <mergeCells count="10">
    <mergeCell ref="B23:C23"/>
    <mergeCell ref="B24:C24"/>
    <mergeCell ref="B25:C25"/>
    <mergeCell ref="C28:F28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2025-02-03T10:09:18Z</dcterms:modified>
</cp:coreProperties>
</file>